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ingfolder\carlex EDI\"/>
    </mc:Choice>
  </mc:AlternateContent>
  <xr:revisionPtr revIDLastSave="0" documentId="13_ncr:1_{B25109F7-1750-4028-8B83-3A8DC730CD32}" xr6:coauthVersionLast="47" xr6:coauthVersionMax="47" xr10:uidLastSave="{00000000-0000-0000-0000-000000000000}"/>
  <workbookProtection workbookAlgorithmName="SHA-512" workbookHashValue="t6Q+/f2M9KFPIQAqIVoD9K49qd2kInROKDNtXfdSvPdviQkG8ZWCfS4bwlWzjeNPVicbyBl4aq8U3wU8aTNzXA==" workbookSaltValue="uSLZIXli6W+DOco1m0QKkw==" workbookSpinCount="100000" lockStructure="1"/>
  <bookViews>
    <workbookView xWindow="-23700" yWindow="3450" windowWidth="21600" windowHeight="12735" xr2:uid="{C34BCB00-32DF-47FB-9AAD-30B25216FC0F}"/>
  </bookViews>
  <sheets>
    <sheet name="Form" sheetId="1" r:id="rId1"/>
    <sheet name="Instructions" sheetId="2" r:id="rId2"/>
    <sheet name="Value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L5" i="1"/>
  <c r="J2" i="3"/>
  <c r="J3" i="3"/>
  <c r="J4" i="3"/>
  <c r="J5" i="3"/>
  <c r="J6" i="3"/>
  <c r="I2" i="3"/>
  <c r="I3" i="3"/>
  <c r="I4" i="3"/>
  <c r="I5" i="3"/>
  <c r="I6" i="3"/>
  <c r="H2" i="3"/>
  <c r="H3" i="3"/>
  <c r="H4" i="3"/>
  <c r="H5" i="3"/>
  <c r="H6" i="3"/>
  <c r="D8" i="1" l="1"/>
  <c r="F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<sst xmlns="http://schemas.openxmlformats.org/spreadsheetml/2006/main" count="88" uniqueCount="74">
  <si>
    <t>EDI Connection Request</t>
  </si>
  <si>
    <t>Carlex Plant Information</t>
  </si>
  <si>
    <t>To be filled out by Carlex Plant Materials Personnel</t>
  </si>
  <si>
    <t>Carlex Plant:</t>
  </si>
  <si>
    <t>QUALIFIER/ISA ID:</t>
  </si>
  <si>
    <t>VAN:</t>
  </si>
  <si>
    <t>Vendor Code:</t>
  </si>
  <si>
    <t>Supplier Information</t>
  </si>
  <si>
    <t>Vendor Name:</t>
  </si>
  <si>
    <t>Manufacturing Address:</t>
  </si>
  <si>
    <t>Subsidiary/Parent Company (if applicable)</t>
  </si>
  <si>
    <t>ERP:</t>
  </si>
  <si>
    <t>EDI Information</t>
  </si>
  <si>
    <t>To be filled out by supplier</t>
  </si>
  <si>
    <t>Primary Contact:</t>
  </si>
  <si>
    <t>Phone:</t>
  </si>
  <si>
    <t>Email:</t>
  </si>
  <si>
    <t>Interchange EDI ID/Qualifier:</t>
  </si>
  <si>
    <t>Functional Group ID:</t>
  </si>
  <si>
    <t>Interchange Version Code ISA12:</t>
  </si>
  <si>
    <t>TEST Interchange</t>
  </si>
  <si>
    <t>EDI ID/Qualifier:</t>
  </si>
  <si>
    <t>To be filled out by the supplier</t>
  </si>
  <si>
    <t>if applicable:</t>
  </si>
  <si>
    <t>Fax:</t>
  </si>
  <si>
    <t>If Using a VAN</t>
  </si>
  <si>
    <t>Seconday Contact:</t>
  </si>
  <si>
    <t>Email</t>
  </si>
  <si>
    <t>Date:</t>
  </si>
  <si>
    <t>Instructions:</t>
  </si>
  <si>
    <t>Vendor Manufacturing Information</t>
  </si>
  <si>
    <t>Enter the full address of the plant/manufacturing site that will be shipping product/services to Carlex.</t>
  </si>
  <si>
    <t>Vendor Contact Information</t>
  </si>
  <si>
    <t>Enter the representative who will be responsible for shipments to Carlex.</t>
  </si>
  <si>
    <t>Vendor EDI Contact Information</t>
  </si>
  <si>
    <t>Enter the representative who will be responsible for supporting EDI communications for the vendor.</t>
  </si>
  <si>
    <t>Vendor EDI Information</t>
  </si>
  <si>
    <t>Enter the ERP system and the EDI mailbox information needed to communicate with the vendor.</t>
  </si>
  <si>
    <t>Return Completed Form to:  CarlexEDI@Carlex.com</t>
  </si>
  <si>
    <t>SiteCode</t>
  </si>
  <si>
    <t>ISAQualifier</t>
  </si>
  <si>
    <t>Site</t>
  </si>
  <si>
    <t>Vonore, TN</t>
  </si>
  <si>
    <t>Nashville, TN</t>
  </si>
  <si>
    <t>Lebanon, TN</t>
  </si>
  <si>
    <t>ZZ</t>
  </si>
  <si>
    <t>Ligonier, IN</t>
  </si>
  <si>
    <t>Auburn, IN</t>
  </si>
  <si>
    <t>QCE (DINET)</t>
  </si>
  <si>
    <t>DisplayName</t>
  </si>
  <si>
    <t>GS ID:</t>
  </si>
  <si>
    <t>InISAID</t>
  </si>
  <si>
    <t>Outbound(830)</t>
  </si>
  <si>
    <t>Inbound(856)</t>
  </si>
  <si>
    <t>OutISAID</t>
  </si>
  <si>
    <t xml:space="preserve">for 830 </t>
  </si>
  <si>
    <t>for 830</t>
  </si>
  <si>
    <t>ISAIDIN</t>
  </si>
  <si>
    <t>GSIDIN</t>
  </si>
  <si>
    <t>ISAIDOUT</t>
  </si>
  <si>
    <t>GSIDOUT</t>
  </si>
  <si>
    <t>for 856</t>
  </si>
  <si>
    <t>GRD071</t>
  </si>
  <si>
    <t>GRD017</t>
  </si>
  <si>
    <t>DUNS</t>
  </si>
  <si>
    <t>022578400</t>
  </si>
  <si>
    <t>780719233</t>
  </si>
  <si>
    <t>968059209</t>
  </si>
  <si>
    <t>080506989</t>
  </si>
  <si>
    <t>079441084</t>
  </si>
  <si>
    <t>DUNS:</t>
  </si>
  <si>
    <t>Ligonier, IN (3013)</t>
  </si>
  <si>
    <t>Select the Carlex Plant from the drop down list.  The selection will fill in the Carlex plant information automatically.</t>
  </si>
  <si>
    <t>FCIT-001 4/24/2024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</si>
</sst>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i/>
      <sz val="11"/>
      <color theme="0"/>
      <name val="Aptos Narrow"/>
      <family val="2"/>
      <scheme val="minor"/>
    </font>
    <font>
      <b/>
      <sz val="26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b/>
      <sz val="20"/>
      <color rgb="FFC00000"/>
      <name val="Arial"/>
      <family val="2"/>
    </font>
    <font>
      <sz val="14"/>
      <color rgb="FFC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8383"/>
        <bgColor indexed="64"/>
      </patternFill>
    </fill>
    <fill>
      <patternFill patternType="solid">
        <fgColor theme="3" tint="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/>
    <xf numFmtId="0" fontId="0" fillId="0" borderId="11" xfId="0" applyBorder="1"/>
    <xf numFmtId="0" fontId="7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5" fillId="0" borderId="0" xfId="0" applyFont="1"/>
    <xf numFmtId="0" fontId="1" fillId="0" borderId="0" xfId="0" applyFont="1"/>
    <xf numFmtId="1" fontId="0" fillId="0" borderId="0" xfId="0" applyNumberFormat="1"/>
    <xf numFmtId="1" fontId="13" fillId="0" borderId="0" xfId="0" applyNumberFormat="1" applyFont="1"/>
    <xf numFmtId="0" fontId="1" fillId="5" borderId="4" xfId="0" applyFont="1" applyFill="1" applyBorder="1"/>
    <xf numFmtId="1" fontId="1" fillId="5" borderId="4" xfId="0" applyNumberFormat="1" applyFont="1" applyFill="1" applyBorder="1"/>
    <xf numFmtId="0" fontId="0" fillId="2" borderId="13" xfId="0" applyFill="1" applyBorder="1"/>
    <xf numFmtId="0" fontId="4" fillId="2" borderId="5" xfId="0" applyFont="1" applyFill="1" applyBorder="1"/>
    <xf numFmtId="0" fontId="5" fillId="2" borderId="5" xfId="0" applyFont="1" applyFill="1" applyBorder="1"/>
    <xf numFmtId="0" fontId="0" fillId="2" borderId="5" xfId="0" applyFill="1" applyBorder="1"/>
    <xf numFmtId="0" fontId="0" fillId="2" borderId="14" xfId="0" applyFill="1" applyBorder="1"/>
    <xf numFmtId="49" fontId="0" fillId="0" borderId="0" xfId="0" applyNumberFormat="1"/>
    <xf numFmtId="49" fontId="2" fillId="0" borderId="0" xfId="0" applyNumberFormat="1" applyFont="1" applyAlignment="1">
      <alignment wrapText="1"/>
    </xf>
    <xf numFmtId="0" fontId="0" fillId="0" borderId="9" xfId="0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4" fillId="2" borderId="2" xfId="0" applyFont="1" applyFill="1" applyBorder="1" applyProtection="1">
      <protection locked="0"/>
    </xf>
    <xf numFmtId="0" fontId="10" fillId="0" borderId="0" xfId="0" applyFont="1" applyProtection="1">
      <protection locked="0"/>
    </xf>
    <xf numFmtId="0" fontId="1" fillId="2" borderId="3" xfId="0" applyFont="1" applyFill="1" applyBorder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2" borderId="1" xfId="0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/>
    </xf>
    <xf numFmtId="0" fontId="0" fillId="4" borderId="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4" borderId="12" xfId="0" applyFill="1" applyBorder="1" applyProtection="1"/>
    <xf numFmtId="1" fontId="0" fillId="4" borderId="12" xfId="0" applyNumberFormat="1" applyFill="1" applyBorder="1" applyAlignment="1" applyProtection="1">
      <alignment horizontal="center"/>
    </xf>
    <xf numFmtId="1" fontId="0" fillId="4" borderId="12" xfId="0" applyNumberFormat="1" applyFill="1" applyBorder="1" applyProtection="1"/>
    <xf numFmtId="0" fontId="0" fillId="4" borderId="5" xfId="0" applyFill="1" applyBorder="1" applyAlignment="1" applyProtection="1">
      <alignment horizontal="center"/>
    </xf>
    <xf numFmtId="0" fontId="0" fillId="4" borderId="5" xfId="0" applyFill="1" applyBorder="1" applyProtection="1"/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14" fillId="3" borderId="5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49" fontId="11" fillId="0" borderId="0" xfId="0" applyNumberFormat="1" applyFont="1" applyAlignment="1" applyProtection="1">
      <alignment vertical="center" wrapText="1"/>
    </xf>
    <xf numFmtId="49" fontId="12" fillId="0" borderId="0" xfId="0" applyNumberFormat="1" applyFont="1" applyAlignment="1" applyProtection="1">
      <alignment vertical="center" wrapText="1"/>
    </xf>
    <xf numFmtId="49" fontId="3" fillId="0" borderId="0" xfId="0" applyNumberFormat="1" applyFont="1" applyAlignment="1" applyProtection="1">
      <alignment vertical="center" wrapText="1"/>
    </xf>
    <xf numFmtId="49" fontId="2" fillId="0" borderId="0" xfId="0" applyNumberFormat="1" applyFont="1" applyAlignment="1" applyProtection="1">
      <alignment wrapText="1"/>
    </xf>
    <xf numFmtId="0" fontId="0" fillId="0" borderId="6" xfId="0" applyBorder="1" applyProtection="1"/>
    <xf numFmtId="0" fontId="6" fillId="0" borderId="6" xfId="0" applyFont="1" applyBorder="1" applyAlignment="1" applyProtection="1">
      <alignment horizontal="center" vertical="center"/>
    </xf>
    <xf numFmtId="0" fontId="0" fillId="0" borderId="7" xfId="0" applyBorder="1" applyProtection="1"/>
    <xf numFmtId="0" fontId="0" fillId="0" borderId="0" xfId="0" applyProtection="1"/>
    <xf numFmtId="0" fontId="8" fillId="0" borderId="0" xfId="0" applyFont="1" applyAlignment="1" applyProtection="1">
      <alignment horizontal="right"/>
    </xf>
    <xf numFmtId="0" fontId="0" fillId="0" borderId="0" xfId="0" applyProtection="1"/>
  </cellXfs>
  <cellStyles count="1">
    <cellStyle name="Normal" xfId="0" builtinId="0"/>
  </cellStyles>
  <dxfs count="11"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</dxf>
    <dxf>
      <numFmt numFmtId="1" formatCode="0"/>
    </dxf>
    <dxf>
      <numFmt numFmtId="1" formatCode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3" tint="0.499984740745262"/>
        </patternFill>
      </fill>
    </dxf>
  </dxfs>
  <tableStyles count="0" defaultTableStyle="TableStyleMedium2" defaultPivotStyle="PivotStyleLight16"/>
  <colors>
    <mruColors>
      <color rgb="FFFD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D3011F-7B08-435B-96CD-D8704375CE30}" name="Table1" displayName="Table1" ref="A1:K6" totalsRowShown="0" headerRowDxfId="10" headerRowBorderDxfId="9" tableBorderDxfId="8">
  <autoFilter ref="A1:K6" xr:uid="{05D3011F-7B08-435B-96CD-D8704375CE30}"/>
  <tableColumns count="11">
    <tableColumn id="1" xr3:uid="{68BFF016-FCD4-45FC-876B-B73DA76CDB1D}" name="SiteCode"/>
    <tableColumn id="2" xr3:uid="{8BB2502A-2593-4F50-B165-A2F4635D7D0B}" name="Site"/>
    <tableColumn id="3" xr3:uid="{D1CC8860-5513-4330-8AAD-ACD2822E419C}" name="ISAQualifier"/>
    <tableColumn id="4" xr3:uid="{2A55B4F1-787A-4E69-A18D-758386F4B740}" name="ISAIDIN" dataDxfId="7"/>
    <tableColumn id="5" xr3:uid="{13D23754-1B3B-4C3B-91DF-1C5DAB7F18FB}" name="GSIDIN" dataDxfId="6"/>
    <tableColumn id="10" xr3:uid="{AD90D312-7485-4B74-B653-46AFB0DB0E1D}" name="ISAIDOUT" dataDxfId="5"/>
    <tableColumn id="11" xr3:uid="{FD9A0F85-F9F4-4C6A-812A-CC876E03468B}" name="GSIDOUT" dataDxfId="4"/>
    <tableColumn id="6" xr3:uid="{05303AC9-EF33-48DF-BDAB-D97BA3DA4602}" name="DisplayName" dataDxfId="3">
      <calculatedColumnFormula>_xlfn.CONCAT(B2, " (", A2,")")</calculatedColumnFormula>
    </tableColumn>
    <tableColumn id="7" xr3:uid="{E80A3BDB-71BB-47E6-8857-68490512FD5D}" name="InISAID" dataDxfId="2">
      <calculatedColumnFormula>_xlfn.CONCAT(Table1[[#This Row],[ISAQualifier]],"/",Table1[[#This Row],[ISAIDIN]])</calculatedColumnFormula>
    </tableColumn>
    <tableColumn id="9" xr3:uid="{E613BA72-757D-4170-972E-4FDD16059EC1}" name="OutISAID" dataDxfId="1">
      <calculatedColumnFormula>_xlfn.CONCAT(Table1[[#This Row],[ISAQualifier]],"/",Table1[[#This Row],[ISAIDOUT]])</calculatedColumnFormula>
    </tableColumn>
    <tableColumn id="8" xr3:uid="{2D1498DB-B855-4225-B2A2-54BE8207DC6D}" name="DUNS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BA2B-620A-4B93-9601-B0D9DB52357D}">
  <dimension ref="B1:N39"/>
  <sheetViews>
    <sheetView tabSelected="1" zoomScaleNormal="100" workbookViewId="0">
      <selection activeCell="D5" sqref="D5:G5"/>
    </sheetView>
  </sheetViews>
  <sheetFormatPr defaultRowHeight="15" x14ac:dyDescent="0.25"/>
  <cols>
    <col min="1" max="1" width="1.28515625" customWidth="1"/>
    <col min="2" max="2" width="3.140625" customWidth="1"/>
    <col min="3" max="3" width="30.7109375" customWidth="1"/>
    <col min="8" max="8" width="4.28515625" customWidth="1"/>
    <col min="13" max="13" width="18.7109375" customWidth="1"/>
    <col min="14" max="14" width="2" customWidth="1"/>
  </cols>
  <sheetData>
    <row r="1" spans="2:14" ht="15.75" thickBot="1" x14ac:dyDescent="0.3"/>
    <row r="2" spans="2:14" ht="56.25" customHeight="1" x14ac:dyDescent="0.25">
      <c r="B2" s="59"/>
      <c r="C2" s="57" t="e" vm="1">
        <v>#VALUE!</v>
      </c>
      <c r="D2" s="58" t="s">
        <v>0</v>
      </c>
      <c r="E2" s="58"/>
      <c r="F2" s="58"/>
      <c r="G2" s="58"/>
      <c r="H2" s="58"/>
      <c r="I2" s="58"/>
      <c r="J2" s="58"/>
      <c r="K2" s="57"/>
      <c r="L2" s="57"/>
      <c r="M2" s="57"/>
      <c r="N2" s="1"/>
    </row>
    <row r="3" spans="2:14" ht="7.35" customHeight="1" x14ac:dyDescent="0.25">
      <c r="B3" s="2"/>
      <c r="N3" s="3"/>
    </row>
    <row r="4" spans="2:14" ht="15.75" x14ac:dyDescent="0.25">
      <c r="B4" s="15"/>
      <c r="C4" s="16" t="s">
        <v>1</v>
      </c>
      <c r="D4" s="17" t="s">
        <v>2</v>
      </c>
      <c r="E4" s="17"/>
      <c r="F4" s="17"/>
      <c r="G4" s="17"/>
      <c r="H4" s="17"/>
      <c r="I4" s="18"/>
      <c r="J4" s="18"/>
      <c r="K4" s="18"/>
      <c r="L4" s="18"/>
      <c r="M4" s="19"/>
      <c r="N4" s="3"/>
    </row>
    <row r="5" spans="2:14" x14ac:dyDescent="0.25">
      <c r="B5" s="2"/>
      <c r="C5" s="6" t="s">
        <v>3</v>
      </c>
      <c r="D5" s="41" t="s">
        <v>71</v>
      </c>
      <c r="E5" s="41"/>
      <c r="F5" s="41"/>
      <c r="G5" s="41"/>
      <c r="K5" s="23" t="s">
        <v>70</v>
      </c>
      <c r="L5" s="47" t="str">
        <f>INDEX(Values!K2:K6,MATCH(Form!D5,Values!H2:H6,0))</f>
        <v>780719233</v>
      </c>
      <c r="M5" s="47"/>
      <c r="N5" s="3"/>
    </row>
    <row r="6" spans="2:14" x14ac:dyDescent="0.25">
      <c r="B6" s="22"/>
      <c r="C6" s="6"/>
      <c r="D6" s="43" t="s">
        <v>52</v>
      </c>
      <c r="E6" s="43"/>
      <c r="F6" s="43" t="s">
        <v>53</v>
      </c>
      <c r="G6" s="43"/>
      <c r="H6" s="60"/>
      <c r="I6" s="60"/>
      <c r="J6" s="60"/>
      <c r="K6" s="61"/>
      <c r="L6" s="62"/>
      <c r="M6" s="62"/>
      <c r="N6" s="3"/>
    </row>
    <row r="7" spans="2:14" x14ac:dyDescent="0.25">
      <c r="B7" s="22"/>
      <c r="C7" s="6" t="s">
        <v>4</v>
      </c>
      <c r="D7" s="44" t="str">
        <f>INDEX(Values!I2:I6,MATCH(Form!D5,Values!H2:H6,0))</f>
        <v>ZZ/31375511883013</v>
      </c>
      <c r="E7" s="44"/>
      <c r="F7" s="44" t="str">
        <f>INDEX(Values!J2:J6,MATCH(Form!D5,Values!H2:H6,0))</f>
        <v>ZZ/GRD071</v>
      </c>
      <c r="G7" s="44"/>
      <c r="H7" s="60"/>
      <c r="I7" s="60"/>
      <c r="J7" s="60"/>
      <c r="K7" s="60"/>
      <c r="L7" s="60"/>
      <c r="M7" s="60"/>
      <c r="N7" s="3"/>
    </row>
    <row r="8" spans="2:14" x14ac:dyDescent="0.25">
      <c r="B8" s="22"/>
      <c r="C8" s="6" t="s">
        <v>50</v>
      </c>
      <c r="D8" s="44">
        <f>INDEX(Values!E2:E6,MATCH(Form!D5,Values!H2:H6,0))</f>
        <v>313755118833</v>
      </c>
      <c r="E8" s="44"/>
      <c r="F8" s="45" t="str">
        <f>INDEX(Values!G2:G6,MATCH(Form!D5,Values!H2:H6,0))</f>
        <v>GRD071</v>
      </c>
      <c r="G8" s="45"/>
      <c r="H8" s="60"/>
      <c r="I8" s="60"/>
      <c r="J8" s="60"/>
      <c r="K8" s="60"/>
      <c r="L8" s="60"/>
      <c r="M8" s="60"/>
      <c r="N8" s="3"/>
    </row>
    <row r="9" spans="2:14" x14ac:dyDescent="0.25">
      <c r="B9" s="22"/>
      <c r="C9" s="6" t="s">
        <v>5</v>
      </c>
      <c r="D9" s="46" t="s">
        <v>48</v>
      </c>
      <c r="E9" s="46"/>
      <c r="F9" s="46"/>
      <c r="G9" s="46"/>
      <c r="H9" s="60"/>
      <c r="I9" s="60"/>
      <c r="J9" s="60"/>
      <c r="K9" s="60"/>
      <c r="L9" s="60"/>
      <c r="M9" s="60"/>
      <c r="N9" s="3"/>
    </row>
    <row r="10" spans="2:14" ht="7.35" customHeight="1" thickBot="1" x14ac:dyDescent="0.3">
      <c r="B10" s="2"/>
      <c r="C10" s="7"/>
      <c r="N10" s="3"/>
    </row>
    <row r="11" spans="2:14" ht="15.75" thickBot="1" x14ac:dyDescent="0.3">
      <c r="B11" s="32"/>
      <c r="C11" s="33" t="s">
        <v>7</v>
      </c>
      <c r="D11" s="34" t="s">
        <v>22</v>
      </c>
      <c r="E11" s="35"/>
      <c r="F11" s="35"/>
      <c r="G11" s="35"/>
      <c r="H11" s="35"/>
      <c r="I11" s="35"/>
      <c r="J11" s="35"/>
      <c r="K11" s="35"/>
      <c r="L11" s="35"/>
      <c r="M11" s="28"/>
      <c r="N11" s="3"/>
    </row>
    <row r="12" spans="2:14" ht="7.35" customHeight="1" x14ac:dyDescent="0.25">
      <c r="B12" s="4"/>
      <c r="C12" s="8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3"/>
    </row>
    <row r="13" spans="2:14" x14ac:dyDescent="0.25">
      <c r="B13" s="4"/>
      <c r="C13" s="6" t="s">
        <v>6</v>
      </c>
      <c r="D13" s="48"/>
      <c r="E13" s="48"/>
      <c r="F13" s="48"/>
      <c r="G13" s="48"/>
      <c r="H13" s="10"/>
      <c r="I13" s="10"/>
      <c r="J13" s="10"/>
      <c r="K13" s="31" t="s">
        <v>28</v>
      </c>
      <c r="L13" s="42"/>
      <c r="M13" s="42"/>
      <c r="N13" s="3"/>
    </row>
    <row r="14" spans="2:14" x14ac:dyDescent="0.25">
      <c r="B14" s="2"/>
      <c r="C14" s="6" t="s">
        <v>8</v>
      </c>
      <c r="D14" s="48"/>
      <c r="E14" s="48"/>
      <c r="F14" s="48"/>
      <c r="G14" s="48"/>
      <c r="N14" s="3"/>
    </row>
    <row r="15" spans="2:14" ht="7.35" customHeight="1" x14ac:dyDescent="0.25">
      <c r="B15" s="2"/>
      <c r="C15" s="6"/>
      <c r="N15" s="3"/>
    </row>
    <row r="16" spans="2:14" x14ac:dyDescent="0.25">
      <c r="B16" s="2"/>
      <c r="C16" s="30" t="s">
        <v>9</v>
      </c>
      <c r="I16" s="7" t="s">
        <v>10</v>
      </c>
      <c r="N16" s="3"/>
    </row>
    <row r="17" spans="2:14" x14ac:dyDescent="0.25">
      <c r="B17" s="2"/>
      <c r="C17" s="49"/>
      <c r="D17" s="49"/>
      <c r="E17" s="49"/>
      <c r="F17" s="49"/>
      <c r="G17" s="49"/>
      <c r="I17" s="51"/>
      <c r="J17" s="51"/>
      <c r="K17" s="51"/>
      <c r="L17" s="51"/>
      <c r="M17" s="51"/>
      <c r="N17" s="3"/>
    </row>
    <row r="18" spans="2:14" x14ac:dyDescent="0.25">
      <c r="B18" s="2"/>
      <c r="C18" s="50"/>
      <c r="D18" s="50"/>
      <c r="E18" s="50"/>
      <c r="F18" s="50"/>
      <c r="G18" s="50"/>
      <c r="I18" s="52"/>
      <c r="J18" s="52"/>
      <c r="K18" s="52"/>
      <c r="L18" s="52"/>
      <c r="M18" s="52"/>
      <c r="N18" s="3"/>
    </row>
    <row r="19" spans="2:14" x14ac:dyDescent="0.25">
      <c r="B19" s="2"/>
      <c r="C19" s="50"/>
      <c r="D19" s="50"/>
      <c r="E19" s="50"/>
      <c r="F19" s="50"/>
      <c r="G19" s="50"/>
      <c r="I19" s="52"/>
      <c r="J19" s="52"/>
      <c r="K19" s="52"/>
      <c r="L19" s="52"/>
      <c r="M19" s="52"/>
      <c r="N19" s="3"/>
    </row>
    <row r="20" spans="2:14" x14ac:dyDescent="0.25">
      <c r="B20" s="2"/>
      <c r="C20" s="50"/>
      <c r="D20" s="50"/>
      <c r="E20" s="50"/>
      <c r="F20" s="50"/>
      <c r="G20" s="50"/>
      <c r="I20" s="52"/>
      <c r="J20" s="52"/>
      <c r="K20" s="52"/>
      <c r="L20" s="52"/>
      <c r="M20" s="52"/>
      <c r="N20" s="3"/>
    </row>
    <row r="21" spans="2:14" x14ac:dyDescent="0.25">
      <c r="B21" s="2"/>
      <c r="C21" s="50"/>
      <c r="D21" s="50"/>
      <c r="E21" s="50"/>
      <c r="F21" s="50"/>
      <c r="G21" s="50"/>
      <c r="I21" s="52"/>
      <c r="J21" s="52"/>
      <c r="K21" s="52"/>
      <c r="L21" s="52"/>
      <c r="M21" s="52"/>
      <c r="N21" s="3"/>
    </row>
    <row r="22" spans="2:14" ht="7.35" customHeight="1" x14ac:dyDescent="0.25">
      <c r="B22" s="2"/>
      <c r="C22" s="23"/>
      <c r="N22" s="3"/>
    </row>
    <row r="23" spans="2:14" x14ac:dyDescent="0.25">
      <c r="B23" s="2"/>
      <c r="C23" s="23" t="s">
        <v>11</v>
      </c>
      <c r="D23" s="51"/>
      <c r="E23" s="51"/>
      <c r="F23" s="51"/>
      <c r="G23" s="51"/>
      <c r="N23" s="3"/>
    </row>
    <row r="24" spans="2:14" ht="7.35" customHeight="1" thickBot="1" x14ac:dyDescent="0.3">
      <c r="B24" s="2"/>
      <c r="C24" s="7"/>
      <c r="N24" s="3"/>
    </row>
    <row r="25" spans="2:14" ht="13.5" customHeight="1" thickBot="1" x14ac:dyDescent="0.3">
      <c r="B25" s="36"/>
      <c r="C25" s="26" t="s">
        <v>12</v>
      </c>
      <c r="D25" s="34" t="s">
        <v>13</v>
      </c>
      <c r="E25" s="37"/>
      <c r="F25" s="37"/>
      <c r="G25" s="37"/>
      <c r="H25" s="37"/>
      <c r="I25" s="37"/>
      <c r="J25" s="37"/>
      <c r="K25" s="37"/>
      <c r="L25" s="37"/>
      <c r="M25" s="38"/>
      <c r="N25" s="3"/>
    </row>
    <row r="26" spans="2:14" ht="13.5" customHeight="1" x14ac:dyDescent="0.25">
      <c r="B26" s="22"/>
      <c r="C26" s="7"/>
      <c r="D26" s="24"/>
      <c r="E26" s="24"/>
      <c r="F26" s="24"/>
      <c r="G26" s="24"/>
      <c r="H26" s="24"/>
      <c r="I26" s="27" t="s">
        <v>23</v>
      </c>
      <c r="J26" s="24"/>
      <c r="K26" s="24"/>
      <c r="L26" s="24"/>
      <c r="M26" s="24"/>
      <c r="N26" s="3"/>
    </row>
    <row r="27" spans="2:14" x14ac:dyDescent="0.25">
      <c r="B27" s="2"/>
      <c r="C27" s="6" t="s">
        <v>14</v>
      </c>
      <c r="D27" s="51"/>
      <c r="E27" s="51"/>
      <c r="F27" s="51"/>
      <c r="G27" s="51"/>
      <c r="I27" s="6"/>
      <c r="J27" s="6" t="s">
        <v>26</v>
      </c>
      <c r="K27" s="51"/>
      <c r="L27" s="51"/>
      <c r="M27" s="51"/>
      <c r="N27" s="3"/>
    </row>
    <row r="28" spans="2:14" x14ac:dyDescent="0.25">
      <c r="B28" s="2"/>
      <c r="C28" s="6" t="s">
        <v>15</v>
      </c>
      <c r="D28" s="52"/>
      <c r="E28" s="52"/>
      <c r="F28" s="52"/>
      <c r="G28" s="52"/>
      <c r="I28" s="6"/>
      <c r="J28" s="6" t="s">
        <v>15</v>
      </c>
      <c r="K28" s="52"/>
      <c r="L28" s="52"/>
      <c r="M28" s="52"/>
      <c r="N28" s="3"/>
    </row>
    <row r="29" spans="2:14" x14ac:dyDescent="0.25">
      <c r="B29" s="2"/>
      <c r="C29" s="6" t="s">
        <v>24</v>
      </c>
      <c r="D29" s="52"/>
      <c r="E29" s="52"/>
      <c r="F29" s="52"/>
      <c r="G29" s="52"/>
      <c r="I29" s="6"/>
      <c r="J29" s="6" t="s">
        <v>24</v>
      </c>
      <c r="K29" s="52"/>
      <c r="L29" s="52"/>
      <c r="M29" s="52"/>
      <c r="N29" s="3"/>
    </row>
    <row r="30" spans="2:14" x14ac:dyDescent="0.25">
      <c r="B30" s="2"/>
      <c r="C30" s="6" t="s">
        <v>16</v>
      </c>
      <c r="D30" s="52"/>
      <c r="E30" s="52"/>
      <c r="F30" s="52"/>
      <c r="G30" s="52"/>
      <c r="I30" s="6"/>
      <c r="J30" s="6" t="s">
        <v>27</v>
      </c>
      <c r="K30" s="52"/>
      <c r="L30" s="52"/>
      <c r="M30" s="52"/>
      <c r="N30" s="3"/>
    </row>
    <row r="31" spans="2:14" ht="10.7" customHeight="1" x14ac:dyDescent="0.25">
      <c r="B31" s="2"/>
      <c r="C31" s="7"/>
      <c r="I31" s="39"/>
      <c r="J31" s="6"/>
      <c r="N31" s="3"/>
    </row>
    <row r="32" spans="2:14" x14ac:dyDescent="0.25">
      <c r="B32" s="2"/>
      <c r="C32" s="6" t="s">
        <v>17</v>
      </c>
      <c r="D32" s="51"/>
      <c r="E32" s="51"/>
      <c r="F32" s="51"/>
      <c r="G32" s="51"/>
      <c r="I32" s="40" t="s">
        <v>25</v>
      </c>
      <c r="J32" s="6"/>
      <c r="N32" s="3"/>
    </row>
    <row r="33" spans="2:14" x14ac:dyDescent="0.25">
      <c r="B33" s="2"/>
      <c r="C33" s="6" t="s">
        <v>18</v>
      </c>
      <c r="D33" s="52"/>
      <c r="E33" s="52"/>
      <c r="F33" s="52"/>
      <c r="G33" s="52"/>
      <c r="I33" s="6"/>
      <c r="J33" s="6" t="s">
        <v>5</v>
      </c>
      <c r="K33" s="51"/>
      <c r="L33" s="51"/>
      <c r="M33" s="51"/>
      <c r="N33" s="3"/>
    </row>
    <row r="34" spans="2:14" x14ac:dyDescent="0.25">
      <c r="B34" s="2"/>
      <c r="C34" s="6" t="s">
        <v>19</v>
      </c>
      <c r="D34" s="52"/>
      <c r="E34" s="52"/>
      <c r="F34" s="52"/>
      <c r="G34" s="52"/>
      <c r="I34" s="39"/>
      <c r="K34" s="52"/>
      <c r="L34" s="52"/>
      <c r="M34" s="52"/>
      <c r="N34" s="3"/>
    </row>
    <row r="35" spans="2:14" x14ac:dyDescent="0.25">
      <c r="B35" s="2"/>
      <c r="C35" s="6" t="s">
        <v>20</v>
      </c>
      <c r="N35" s="3"/>
    </row>
    <row r="36" spans="2:14" x14ac:dyDescent="0.25">
      <c r="B36" s="2"/>
      <c r="C36" s="6" t="s">
        <v>21</v>
      </c>
      <c r="D36" s="51"/>
      <c r="E36" s="51"/>
      <c r="F36" s="51"/>
      <c r="G36" s="51"/>
      <c r="N36" s="3"/>
    </row>
    <row r="37" spans="2:14" x14ac:dyDescent="0.25">
      <c r="B37" s="2"/>
      <c r="C37" s="6" t="s">
        <v>18</v>
      </c>
      <c r="D37" s="52"/>
      <c r="E37" s="52"/>
      <c r="F37" s="52"/>
      <c r="G37" s="52"/>
      <c r="N37" s="3"/>
    </row>
    <row r="38" spans="2:14" ht="7.35" customHeight="1" thickBot="1" x14ac:dyDescent="0.3">
      <c r="B38" s="2"/>
      <c r="C38" s="25"/>
      <c r="I38" s="24"/>
      <c r="J38" s="24"/>
      <c r="N38" s="3"/>
    </row>
    <row r="39" spans="2:14" ht="16.5" thickBot="1" x14ac:dyDescent="0.3">
      <c r="B39" s="32"/>
      <c r="C39" s="26" t="s">
        <v>38</v>
      </c>
      <c r="D39" s="35"/>
      <c r="E39" s="35"/>
      <c r="F39" s="35"/>
      <c r="G39" s="35"/>
      <c r="H39" s="35"/>
      <c r="I39" s="35"/>
      <c r="J39" s="35"/>
      <c r="K39" s="35"/>
      <c r="L39" s="35"/>
      <c r="M39" s="28" t="s">
        <v>73</v>
      </c>
      <c r="N39" s="5"/>
    </row>
  </sheetData>
  <sheetProtection algorithmName="SHA-512" hashValue="ARnx2A9dM0yLF2qDHYo5yV7Ru8OFcv3z520oZCbec1RvEVy0/4q1rWOtYq9UrrjPaQW53ThZwL25E/AEUXk8FQ==" saltValue="H8TnpGkWppuCGbiRTf91fw==" spinCount="100000" sheet="1" objects="1" scenarios="1" selectLockedCells="1"/>
  <mergeCells count="40">
    <mergeCell ref="K33:M33"/>
    <mergeCell ref="K34:M34"/>
    <mergeCell ref="L13:M13"/>
    <mergeCell ref="D2:J2"/>
    <mergeCell ref="L5:M5"/>
    <mergeCell ref="L6:M6"/>
    <mergeCell ref="D14:G14"/>
    <mergeCell ref="D5:G5"/>
    <mergeCell ref="D9:G9"/>
    <mergeCell ref="D13:G13"/>
    <mergeCell ref="D7:E7"/>
    <mergeCell ref="D6:E6"/>
    <mergeCell ref="F6:G6"/>
    <mergeCell ref="F7:G7"/>
    <mergeCell ref="D8:E8"/>
    <mergeCell ref="F8:G8"/>
    <mergeCell ref="C19:G19"/>
    <mergeCell ref="C20:G20"/>
    <mergeCell ref="C21:G21"/>
    <mergeCell ref="D23:G23"/>
    <mergeCell ref="I17:M17"/>
    <mergeCell ref="I18:M18"/>
    <mergeCell ref="I19:M19"/>
    <mergeCell ref="I20:M20"/>
    <mergeCell ref="I21:M21"/>
    <mergeCell ref="C18:G18"/>
    <mergeCell ref="C17:G17"/>
    <mergeCell ref="D27:G27"/>
    <mergeCell ref="D28:G28"/>
    <mergeCell ref="D29:G29"/>
    <mergeCell ref="D30:G30"/>
    <mergeCell ref="K27:M27"/>
    <mergeCell ref="K28:M28"/>
    <mergeCell ref="K29:M29"/>
    <mergeCell ref="K30:M30"/>
    <mergeCell ref="D32:G32"/>
    <mergeCell ref="D33:G33"/>
    <mergeCell ref="D34:G34"/>
    <mergeCell ref="D36:G36"/>
    <mergeCell ref="D37:G37"/>
  </mergeCells>
  <pageMargins left="0.25" right="0.25" top="0.25" bottom="0.25" header="0" footer="0.25"/>
  <pageSetup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arlex Plant" error="Select from the approved list of plants." xr:uid="{D7DA7780-40B9-4158-9D4F-284A580E7EC9}">
          <x14:formula1>
            <xm:f>Values!$H$2:$H$6</xm:f>
          </x14:formula1>
          <xm:sqref>D5:G5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2DDD-E486-492A-A498-21FDE60B5D3E}">
  <dimension ref="A1:A23"/>
  <sheetViews>
    <sheetView workbookViewId="0"/>
  </sheetViews>
  <sheetFormatPr defaultRowHeight="15" x14ac:dyDescent="0.25"/>
  <cols>
    <col min="1" max="1" width="118" style="21" customWidth="1"/>
  </cols>
  <sheetData>
    <row r="1" spans="1:1" ht="26.25" x14ac:dyDescent="0.25">
      <c r="A1" s="53" t="s">
        <v>29</v>
      </c>
    </row>
    <row r="2" spans="1:1" ht="17.25" customHeight="1" x14ac:dyDescent="0.25">
      <c r="A2" s="53"/>
    </row>
    <row r="3" spans="1:1" ht="17.25" customHeight="1" x14ac:dyDescent="0.25">
      <c r="A3" s="54" t="s">
        <v>1</v>
      </c>
    </row>
    <row r="4" spans="1:1" ht="17.25" customHeight="1" x14ac:dyDescent="0.25">
      <c r="A4" s="55" t="s">
        <v>72</v>
      </c>
    </row>
    <row r="5" spans="1:1" x14ac:dyDescent="0.25">
      <c r="A5" s="56"/>
    </row>
    <row r="6" spans="1:1" ht="18" x14ac:dyDescent="0.25">
      <c r="A6" s="54" t="s">
        <v>30</v>
      </c>
    </row>
    <row r="7" spans="1:1" x14ac:dyDescent="0.25">
      <c r="A7" s="55" t="s">
        <v>31</v>
      </c>
    </row>
    <row r="8" spans="1:1" x14ac:dyDescent="0.25">
      <c r="A8" s="56"/>
    </row>
    <row r="9" spans="1:1" ht="18" x14ac:dyDescent="0.25">
      <c r="A9" s="54" t="s">
        <v>32</v>
      </c>
    </row>
    <row r="10" spans="1:1" x14ac:dyDescent="0.25">
      <c r="A10" s="55" t="s">
        <v>33</v>
      </c>
    </row>
    <row r="11" spans="1:1" x14ac:dyDescent="0.25">
      <c r="A11" s="56"/>
    </row>
    <row r="12" spans="1:1" ht="18" x14ac:dyDescent="0.25">
      <c r="A12" s="54" t="s">
        <v>34</v>
      </c>
    </row>
    <row r="13" spans="1:1" x14ac:dyDescent="0.25">
      <c r="A13" s="55" t="s">
        <v>35</v>
      </c>
    </row>
    <row r="14" spans="1:1" x14ac:dyDescent="0.25">
      <c r="A14" s="56"/>
    </row>
    <row r="15" spans="1:1" ht="18" x14ac:dyDescent="0.25">
      <c r="A15" s="54" t="s">
        <v>36</v>
      </c>
    </row>
    <row r="16" spans="1:1" x14ac:dyDescent="0.25">
      <c r="A16" s="55" t="s">
        <v>37</v>
      </c>
    </row>
    <row r="17" spans="1:1" x14ac:dyDescent="0.25">
      <c r="A17" s="56"/>
    </row>
    <row r="18" spans="1:1" x14ac:dyDescent="0.25">
      <c r="A18" s="56"/>
    </row>
    <row r="19" spans="1:1" x14ac:dyDescent="0.25">
      <c r="A19" s="56"/>
    </row>
    <row r="20" spans="1:1" x14ac:dyDescent="0.25">
      <c r="A20" s="29"/>
    </row>
    <row r="21" spans="1:1" x14ac:dyDescent="0.25">
      <c r="A21" s="29"/>
    </row>
    <row r="22" spans="1:1" x14ac:dyDescent="0.25">
      <c r="A22" s="29"/>
    </row>
    <row r="23" spans="1:1" x14ac:dyDescent="0.25">
      <c r="A23" s="29"/>
    </row>
  </sheetData>
  <sheetProtection algorithmName="SHA-512" hashValue="Mc4l+Z/LOivTqn2UI4GACL8SQ0HZVyV5rgFzaL01oOw6xywWaLdu9seMoM4E1xO/BusKcnwOaMGKv9FoR4T8eg==" saltValue="G3bzCe8fZFD4S97gTww9cw==" spinCount="100000" sheet="1" objects="1" scenarios="1" selectLockedCells="1" selectUnlockedCell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D6CC9-25DF-4C44-9315-5496B9710688}">
  <dimension ref="A1:K8"/>
  <sheetViews>
    <sheetView workbookViewId="0">
      <selection activeCell="K8" sqref="K8"/>
    </sheetView>
  </sheetViews>
  <sheetFormatPr defaultRowHeight="15" x14ac:dyDescent="0.25"/>
  <cols>
    <col min="1" max="1" width="10.7109375" customWidth="1"/>
    <col min="2" max="2" width="19.85546875" customWidth="1"/>
    <col min="3" max="3" width="13.5703125" customWidth="1"/>
    <col min="4" max="4" width="21.85546875" style="11" customWidth="1"/>
    <col min="5" max="7" width="15.85546875" style="11" customWidth="1"/>
    <col min="8" max="8" width="27.7109375" customWidth="1"/>
    <col min="9" max="9" width="17.85546875" customWidth="1"/>
    <col min="10" max="10" width="23.85546875" customWidth="1"/>
    <col min="11" max="11" width="11.85546875" customWidth="1"/>
  </cols>
  <sheetData>
    <row r="1" spans="1:11" x14ac:dyDescent="0.25">
      <c r="A1" s="13" t="s">
        <v>39</v>
      </c>
      <c r="B1" s="13" t="s">
        <v>41</v>
      </c>
      <c r="C1" s="13" t="s">
        <v>40</v>
      </c>
      <c r="D1" s="14" t="s">
        <v>57</v>
      </c>
      <c r="E1" s="14" t="s">
        <v>58</v>
      </c>
      <c r="F1" s="14" t="s">
        <v>59</v>
      </c>
      <c r="G1" s="14" t="s">
        <v>60</v>
      </c>
      <c r="H1" s="13" t="s">
        <v>49</v>
      </c>
      <c r="I1" s="13" t="s">
        <v>51</v>
      </c>
      <c r="J1" s="13" t="s">
        <v>54</v>
      </c>
      <c r="K1" s="13" t="s">
        <v>64</v>
      </c>
    </row>
    <row r="2" spans="1:11" x14ac:dyDescent="0.25">
      <c r="A2">
        <v>1010</v>
      </c>
      <c r="B2" t="s">
        <v>42</v>
      </c>
      <c r="C2" t="s">
        <v>45</v>
      </c>
      <c r="D2" s="12">
        <v>31375511881012</v>
      </c>
      <c r="E2" s="12">
        <v>313755118810</v>
      </c>
      <c r="F2" s="12">
        <v>31375511881012</v>
      </c>
      <c r="G2" s="12">
        <v>313755118810</v>
      </c>
      <c r="H2" t="str">
        <f>_xlfn.CONCAT(B2, " (", A2,")")</f>
        <v>Vonore, TN (1010)</v>
      </c>
      <c r="I2" t="str">
        <f>_xlfn.CONCAT(Table1[[#This Row],[ISAQualifier]],"/",Table1[[#This Row],[ISAIDIN]])</f>
        <v>ZZ/31375511881012</v>
      </c>
      <c r="J2" t="str">
        <f>_xlfn.CONCAT(Table1[[#This Row],[ISAQualifier]],"/",Table1[[#This Row],[ISAIDOUT]])</f>
        <v>ZZ/31375511881012</v>
      </c>
      <c r="K2" s="20" t="s">
        <v>68</v>
      </c>
    </row>
    <row r="3" spans="1:11" x14ac:dyDescent="0.25">
      <c r="A3">
        <v>1012</v>
      </c>
      <c r="B3" t="s">
        <v>43</v>
      </c>
      <c r="C3" t="s">
        <v>45</v>
      </c>
      <c r="D3" s="12">
        <v>31375511881012</v>
      </c>
      <c r="E3" s="12">
        <v>313755118812</v>
      </c>
      <c r="F3" s="12">
        <v>31375511881012</v>
      </c>
      <c r="G3" s="12">
        <v>313755118812</v>
      </c>
      <c r="H3" t="str">
        <f>_xlfn.CONCAT(B3, " (", A3,")")</f>
        <v>Nashville, TN (1012)</v>
      </c>
      <c r="I3" t="str">
        <f>_xlfn.CONCAT(Table1[[#This Row],[ISAQualifier]],"/",Table1[[#This Row],[ISAIDIN]])</f>
        <v>ZZ/31375511881012</v>
      </c>
      <c r="J3" t="str">
        <f>_xlfn.CONCAT(Table1[[#This Row],[ISAQualifier]],"/",Table1[[#This Row],[ISAIDOUT]])</f>
        <v>ZZ/31375511881012</v>
      </c>
      <c r="K3" s="20" t="s">
        <v>67</v>
      </c>
    </row>
    <row r="4" spans="1:11" x14ac:dyDescent="0.25">
      <c r="A4">
        <v>1020</v>
      </c>
      <c r="B4" t="s">
        <v>44</v>
      </c>
      <c r="C4" t="s">
        <v>45</v>
      </c>
      <c r="D4" s="12">
        <v>31375511881020</v>
      </c>
      <c r="E4" s="12">
        <v>313755118820</v>
      </c>
      <c r="F4" s="12">
        <v>31375511881020</v>
      </c>
      <c r="G4" s="12">
        <v>313755118820</v>
      </c>
      <c r="H4" t="str">
        <f>_xlfn.CONCAT(B4, " (", A4,")")</f>
        <v>Lebanon, TN (1020)</v>
      </c>
      <c r="I4" t="str">
        <f>_xlfn.CONCAT(Table1[[#This Row],[ISAQualifier]],"/",Table1[[#This Row],[ISAIDIN]])</f>
        <v>ZZ/31375511881020</v>
      </c>
      <c r="J4" t="str">
        <f>_xlfn.CONCAT(Table1[[#This Row],[ISAQualifier]],"/",Table1[[#This Row],[ISAIDOUT]])</f>
        <v>ZZ/31375511881020</v>
      </c>
      <c r="K4" s="20" t="s">
        <v>69</v>
      </c>
    </row>
    <row r="5" spans="1:11" x14ac:dyDescent="0.25">
      <c r="A5">
        <v>3013</v>
      </c>
      <c r="B5" t="s">
        <v>46</v>
      </c>
      <c r="C5" t="s">
        <v>45</v>
      </c>
      <c r="D5" s="12">
        <v>31375511883013</v>
      </c>
      <c r="E5" s="12">
        <v>313755118833</v>
      </c>
      <c r="F5" s="12" t="s">
        <v>62</v>
      </c>
      <c r="G5" s="12" t="s">
        <v>62</v>
      </c>
      <c r="H5" t="str">
        <f>_xlfn.CONCAT(B5, " (", A5,")")</f>
        <v>Ligonier, IN (3013)</v>
      </c>
      <c r="I5" t="str">
        <f>_xlfn.CONCAT(Table1[[#This Row],[ISAQualifier]],"/",Table1[[#This Row],[ISAIDIN]])</f>
        <v>ZZ/31375511883013</v>
      </c>
      <c r="J5" t="str">
        <f>_xlfn.CONCAT(Table1[[#This Row],[ISAQualifier]],"/",Table1[[#This Row],[ISAIDOUT]])</f>
        <v>ZZ/GRD071</v>
      </c>
      <c r="K5" s="20" t="s">
        <v>66</v>
      </c>
    </row>
    <row r="6" spans="1:11" x14ac:dyDescent="0.25">
      <c r="A6">
        <v>3015</v>
      </c>
      <c r="B6" t="s">
        <v>47</v>
      </c>
      <c r="C6" t="s">
        <v>45</v>
      </c>
      <c r="D6" s="12">
        <v>31375511883015</v>
      </c>
      <c r="E6" s="12">
        <v>313755118835</v>
      </c>
      <c r="F6" s="12" t="s">
        <v>63</v>
      </c>
      <c r="G6" s="12" t="s">
        <v>63</v>
      </c>
      <c r="H6" t="str">
        <f>_xlfn.CONCAT(B6, " (", A6,")")</f>
        <v>Auburn, IN (3015)</v>
      </c>
      <c r="I6" t="str">
        <f>_xlfn.CONCAT(Table1[[#This Row],[ISAQualifier]],"/",Table1[[#This Row],[ISAIDIN]])</f>
        <v>ZZ/31375511883015</v>
      </c>
      <c r="J6" t="str">
        <f>_xlfn.CONCAT(Table1[[#This Row],[ISAQualifier]],"/",Table1[[#This Row],[ISAIDOUT]])</f>
        <v>ZZ/GRD017</v>
      </c>
      <c r="K6" s="20" t="s">
        <v>65</v>
      </c>
    </row>
    <row r="8" spans="1:11" x14ac:dyDescent="0.25">
      <c r="D8" s="11" t="s">
        <v>55</v>
      </c>
      <c r="E8" s="11" t="s">
        <v>56</v>
      </c>
      <c r="F8" s="11" t="s">
        <v>61</v>
      </c>
      <c r="G8" s="11" t="s">
        <v>61</v>
      </c>
      <c r="I8" t="s">
        <v>56</v>
      </c>
      <c r="J8" s="11" t="s">
        <v>61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Instructions</vt:lpstr>
      <vt:lpstr>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Gretzinger, Rik</dc:creator>
  <cp:lastModifiedBy>Gretzinger, Rik</cp:lastModifiedBy>
  <cp:lastPrinted>2024-04-16T15:17:11Z</cp:lastPrinted>
  <dcterms:created xsi:type="dcterms:W3CDTF">2024-04-15T17:09:41Z</dcterms:created>
  <dcterms:modified xsi:type="dcterms:W3CDTF">2024-04-29T18:27:42Z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c422e5-7096-4bae-ab16-6b8fb7243239_Enabled">
    <vt:lpwstr>true</vt:lpwstr>
  </property>
  <property fmtid="{D5CDD505-2E9C-101B-9397-08002B2CF9AE}" pid="3" name="MSIP_Label_e3c422e5-7096-4bae-ab16-6b8fb7243239_SetDate">
    <vt:lpwstr>2024-04-15T18:05:34Z</vt:lpwstr>
  </property>
  <property fmtid="{D5CDD505-2E9C-101B-9397-08002B2CF9AE}" pid="4" name="MSIP_Label_e3c422e5-7096-4bae-ab16-6b8fb7243239_Method">
    <vt:lpwstr>Standard</vt:lpwstr>
  </property>
  <property fmtid="{D5CDD505-2E9C-101B-9397-08002B2CF9AE}" pid="5" name="MSIP_Label_e3c422e5-7096-4bae-ab16-6b8fb7243239_Name">
    <vt:lpwstr>General</vt:lpwstr>
  </property>
  <property fmtid="{D5CDD505-2E9C-101B-9397-08002B2CF9AE}" pid="6" name="MSIP_Label_e3c422e5-7096-4bae-ab16-6b8fb7243239_SiteId">
    <vt:lpwstr>8e333a76-54dd-49cd-91fa-38aede01d9f8</vt:lpwstr>
  </property>
  <property fmtid="{D5CDD505-2E9C-101B-9397-08002B2CF9AE}" pid="7" name="MSIP_Label_e3c422e5-7096-4bae-ab16-6b8fb7243239_ActionId">
    <vt:lpwstr>2d5fb170-61ce-496e-bd80-c784738a3604</vt:lpwstr>
  </property>
  <property fmtid="{D5CDD505-2E9C-101B-9397-08002B2CF9AE}" pid="8" name="MSIP_Label_e3c422e5-7096-4bae-ab16-6b8fb7243239_ContentBits">
    <vt:lpwstr>0</vt:lpwstr>
  </property>
</Properties>
</file>